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105" windowWidth="10005" windowHeight="7005"/>
  </bookViews>
  <sheets>
    <sheet name="Sheet1" sheetId="1" r:id="rId1"/>
  </sheets>
  <definedNames>
    <definedName name="_xlnm.Print_Titles" localSheetId="0">Sheet1!$1:$5</definedName>
  </definedNames>
  <calcPr calcId="144525" iterate="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E15" i="1"/>
  <c r="L5" i="1" l="1"/>
  <c r="M5" i="1"/>
  <c r="E5" i="1"/>
  <c r="H5" i="1"/>
  <c r="I5" i="1"/>
  <c r="J5" i="1"/>
  <c r="K5" i="1"/>
  <c r="N5" i="1" l="1"/>
  <c r="C5" i="1"/>
  <c r="D5" i="1"/>
  <c r="F5" i="1"/>
  <c r="G5" i="1"/>
  <c r="C6" i="1"/>
  <c r="D6" i="1"/>
  <c r="F6" i="1"/>
  <c r="G6" i="1"/>
  <c r="C15" i="1"/>
  <c r="D15" i="1"/>
  <c r="F15" i="1"/>
  <c r="G15" i="1"/>
  <c r="C16" i="1"/>
  <c r="D16" i="1"/>
  <c r="F16" i="1"/>
  <c r="G16" i="1"/>
</calcChain>
</file>

<file path=xl/sharedStrings.xml><?xml version="1.0" encoding="utf-8"?>
<sst xmlns="http://schemas.openxmlformats.org/spreadsheetml/2006/main" count="53" uniqueCount="28">
  <si>
    <t>姓名</t>
  </si>
  <si>
    <t>2</t>
  </si>
  <si>
    <t>基本养老保险费</t>
  </si>
  <si>
    <t>基本医疗保险费</t>
  </si>
  <si>
    <t>失业保险费</t>
  </si>
  <si>
    <t>住房公积金</t>
  </si>
  <si>
    <t>发放月份</t>
    <phoneticPr fontId="2" type="noConversion"/>
  </si>
  <si>
    <t>单位盖章：</t>
    <phoneticPr fontId="2" type="noConversion"/>
  </si>
  <si>
    <t xml:space="preserve"> </t>
    <phoneticPr fontId="2" type="noConversion"/>
  </si>
  <si>
    <t>2026年</t>
  </si>
  <si>
    <t>序号</t>
    <phoneticPr fontId="2" type="noConversion"/>
  </si>
  <si>
    <t>应  发   工   资</t>
    <phoneticPr fontId="2" type="noConversion"/>
  </si>
  <si>
    <t>应  扣  工   资</t>
    <phoneticPr fontId="2" type="noConversion"/>
  </si>
  <si>
    <t>实发工资</t>
    <phoneticPr fontId="2" type="noConversion"/>
  </si>
  <si>
    <t>应发合计</t>
    <phoneticPr fontId="2" type="noConversion"/>
  </si>
  <si>
    <t>基本工资</t>
    <phoneticPr fontId="2" type="noConversion"/>
  </si>
  <si>
    <t>其他</t>
    <phoneticPr fontId="2" type="noConversion"/>
  </si>
  <si>
    <t>应扣合计</t>
    <phoneticPr fontId="2" type="noConversion"/>
  </si>
  <si>
    <t>个调税</t>
    <phoneticPr fontId="2" type="noConversion"/>
  </si>
  <si>
    <t>其他扣除</t>
    <phoneticPr fontId="2" type="noConversion"/>
  </si>
  <si>
    <t>工资合计</t>
    <phoneticPr fontId="2" type="noConversion"/>
  </si>
  <si>
    <t>工资发放表</t>
    <phoneticPr fontId="2" type="noConversion"/>
  </si>
  <si>
    <t>7月</t>
  </si>
  <si>
    <t>六项扣除</t>
    <phoneticPr fontId="2" type="noConversion"/>
  </si>
  <si>
    <t>张珊</t>
    <phoneticPr fontId="2" type="noConversion"/>
  </si>
  <si>
    <t> </t>
  </si>
  <si>
    <t>按（税率3%）固定到手工资套算应发工资</t>
    <phoneticPr fontId="2" type="noConversion"/>
  </si>
  <si>
    <t>按（税率10%）固定到手工资套算应发工资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</si>
</sst>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\$* #,##0_);_(\$* \(#,##0\);_(\$* &quot;-&quot;_);_(@_)"/>
    <numFmt numFmtId="177" formatCode="#,##0.00_);\(#,##0.00\)"/>
    <numFmt numFmtId="178" formatCode="#,##0.00_);[Red]\(#,##0.00\)"/>
  </numFmts>
  <fonts count="9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  <font>
      <sz val="14"/>
      <color indexed="8"/>
      <name val="Arial"/>
      <family val="2"/>
    </font>
    <font>
      <b/>
      <sz val="18"/>
      <color indexed="8"/>
      <name val="宋体"/>
      <family val="3"/>
      <charset val="134"/>
    </font>
    <font>
      <b/>
      <sz val="18"/>
      <color indexed="8"/>
      <name val="Arial"/>
      <family val="2"/>
    </font>
    <font>
      <sz val="18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4" fillId="2" borderId="0" applyFill="0" applyAlignment="0">
      <alignment vertical="center"/>
    </xf>
    <xf numFmtId="0" fontId="20" fillId="2" borderId="0" applyFill="0" applyAlignment="0">
      <alignment vertical="center"/>
    </xf>
    <xf numFmtId="0" fontId="37" fillId="2" borderId="0" applyFill="0" applyAlignment="0">
      <alignment vertical="center"/>
    </xf>
    <xf numFmtId="0" fontId="53" fillId="2" borderId="0" applyFill="0" applyAlignment="0">
      <alignment vertical="center"/>
    </xf>
    <xf numFmtId="0" fontId="69" fillId="2" borderId="0" applyFill="0" applyAlignment="0">
      <alignment vertical="center"/>
    </xf>
    <xf numFmtId="0" fontId="4" fillId="3" borderId="0" applyFill="0" applyAlignment="0">
      <alignment vertical="center"/>
    </xf>
    <xf numFmtId="0" fontId="20" fillId="3" borderId="0" applyFill="0" applyAlignment="0">
      <alignment vertical="center"/>
    </xf>
    <xf numFmtId="0" fontId="37" fillId="3" borderId="0" applyFill="0" applyAlignment="0">
      <alignment vertical="center"/>
    </xf>
    <xf numFmtId="0" fontId="53" fillId="3" borderId="0" applyFill="0" applyAlignment="0">
      <alignment vertical="center"/>
    </xf>
    <xf numFmtId="0" fontId="69" fillId="3" borderId="0" applyFill="0" applyAlignment="0">
      <alignment vertical="center"/>
    </xf>
    <xf numFmtId="0" fontId="4" fillId="4" borderId="0" applyFill="0" applyAlignment="0">
      <alignment vertical="center"/>
    </xf>
    <xf numFmtId="0" fontId="20" fillId="4" borderId="0" applyFill="0" applyAlignment="0">
      <alignment vertical="center"/>
    </xf>
    <xf numFmtId="0" fontId="37" fillId="4" borderId="0" applyFill="0" applyAlignment="0">
      <alignment vertical="center"/>
    </xf>
    <xf numFmtId="0" fontId="53" fillId="4" borderId="0" applyFill="0" applyAlignment="0">
      <alignment vertical="center"/>
    </xf>
    <xf numFmtId="0" fontId="69" fillId="4" borderId="0" applyFill="0" applyAlignment="0">
      <alignment vertical="center"/>
    </xf>
    <xf numFmtId="0" fontId="4" fillId="5" borderId="0" applyFill="0" applyAlignment="0">
      <alignment vertical="center"/>
    </xf>
    <xf numFmtId="0" fontId="20" fillId="5" borderId="0" applyFill="0" applyAlignment="0">
      <alignment vertical="center"/>
    </xf>
    <xf numFmtId="0" fontId="37" fillId="5" borderId="0" applyFill="0" applyAlignment="0">
      <alignment vertical="center"/>
    </xf>
    <xf numFmtId="0" fontId="53" fillId="5" borderId="0" applyFill="0" applyAlignment="0">
      <alignment vertical="center"/>
    </xf>
    <xf numFmtId="0" fontId="69" fillId="5" borderId="0" applyFill="0" applyAlignment="0">
      <alignment vertical="center"/>
    </xf>
    <xf numFmtId="0" fontId="4" fillId="6" borderId="0" applyFill="0" applyAlignment="0">
      <alignment vertical="center"/>
    </xf>
    <xf numFmtId="0" fontId="20" fillId="6" borderId="0" applyFill="0" applyAlignment="0">
      <alignment vertical="center"/>
    </xf>
    <xf numFmtId="0" fontId="37" fillId="6" borderId="0" applyFill="0" applyAlignment="0">
      <alignment vertical="center"/>
    </xf>
    <xf numFmtId="0" fontId="53" fillId="6" borderId="0" applyFill="0" applyAlignment="0">
      <alignment vertical="center"/>
    </xf>
    <xf numFmtId="0" fontId="69" fillId="6" borderId="0" applyFill="0" applyAlignment="0">
      <alignment vertical="center"/>
    </xf>
    <xf numFmtId="0" fontId="4" fillId="7" borderId="0" applyFill="0" applyAlignment="0">
      <alignment vertical="center"/>
    </xf>
    <xf numFmtId="0" fontId="20" fillId="7" borderId="0" applyFill="0" applyAlignment="0">
      <alignment vertical="center"/>
    </xf>
    <xf numFmtId="0" fontId="37" fillId="7" borderId="0" applyFill="0" applyAlignment="0">
      <alignment vertical="center"/>
    </xf>
    <xf numFmtId="0" fontId="53" fillId="7" borderId="0" applyFill="0" applyAlignment="0">
      <alignment vertical="center"/>
    </xf>
    <xf numFmtId="0" fontId="69" fillId="7" borderId="0" applyFill="0" applyAlignment="0">
      <alignment vertical="center"/>
    </xf>
    <xf numFmtId="0" fontId="4" fillId="8" borderId="0" applyFill="0" applyAlignment="0">
      <alignment vertical="center"/>
    </xf>
    <xf numFmtId="0" fontId="20" fillId="8" borderId="0" applyFill="0" applyAlignment="0">
      <alignment vertical="center"/>
    </xf>
    <xf numFmtId="0" fontId="37" fillId="8" borderId="0" applyFill="0" applyAlignment="0">
      <alignment vertical="center"/>
    </xf>
    <xf numFmtId="0" fontId="53" fillId="8" borderId="0" applyFill="0" applyAlignment="0">
      <alignment vertical="center"/>
    </xf>
    <xf numFmtId="0" fontId="69" fillId="8" borderId="0" applyFill="0" applyAlignment="0">
      <alignment vertical="center"/>
    </xf>
    <xf numFmtId="0" fontId="4" fillId="9" borderId="0" applyFill="0" applyAlignment="0">
      <alignment vertical="center"/>
    </xf>
    <xf numFmtId="0" fontId="20" fillId="9" borderId="0" applyFill="0" applyAlignment="0">
      <alignment vertical="center"/>
    </xf>
    <xf numFmtId="0" fontId="37" fillId="9" borderId="0" applyFill="0" applyAlignment="0">
      <alignment vertical="center"/>
    </xf>
    <xf numFmtId="0" fontId="53" fillId="9" borderId="0" applyFill="0" applyAlignment="0">
      <alignment vertical="center"/>
    </xf>
    <xf numFmtId="0" fontId="69" fillId="9" borderId="0" applyFill="0" applyAlignment="0">
      <alignment vertical="center"/>
    </xf>
    <xf numFmtId="0" fontId="4" fillId="10" borderId="0" applyFill="0" applyAlignment="0">
      <alignment vertical="center"/>
    </xf>
    <xf numFmtId="0" fontId="20" fillId="10" borderId="0" applyFill="0" applyAlignment="0">
      <alignment vertical="center"/>
    </xf>
    <xf numFmtId="0" fontId="37" fillId="10" borderId="0" applyFill="0" applyAlignment="0">
      <alignment vertical="center"/>
    </xf>
    <xf numFmtId="0" fontId="53" fillId="10" borderId="0" applyFill="0" applyAlignment="0">
      <alignment vertical="center"/>
    </xf>
    <xf numFmtId="0" fontId="69" fillId="10" borderId="0" applyFill="0" applyAlignment="0">
      <alignment vertical="center"/>
    </xf>
    <xf numFmtId="0" fontId="4" fillId="5" borderId="0" applyFill="0" applyAlignment="0">
      <alignment vertical="center"/>
    </xf>
    <xf numFmtId="0" fontId="20" fillId="5" borderId="0" applyFill="0" applyAlignment="0">
      <alignment vertical="center"/>
    </xf>
    <xf numFmtId="0" fontId="37" fillId="5" borderId="0" applyFill="0" applyAlignment="0">
      <alignment vertical="center"/>
    </xf>
    <xf numFmtId="0" fontId="53" fillId="5" borderId="0" applyFill="0" applyAlignment="0">
      <alignment vertical="center"/>
    </xf>
    <xf numFmtId="0" fontId="69" fillId="5" borderId="0" applyFill="0" applyAlignment="0">
      <alignment vertical="center"/>
    </xf>
    <xf numFmtId="0" fontId="4" fillId="8" borderId="0" applyFill="0" applyAlignment="0">
      <alignment vertical="center"/>
    </xf>
    <xf numFmtId="0" fontId="20" fillId="8" borderId="0" applyFill="0" applyAlignment="0">
      <alignment vertical="center"/>
    </xf>
    <xf numFmtId="0" fontId="37" fillId="8" borderId="0" applyFill="0" applyAlignment="0">
      <alignment vertical="center"/>
    </xf>
    <xf numFmtId="0" fontId="53" fillId="8" borderId="0" applyFill="0" applyAlignment="0">
      <alignment vertical="center"/>
    </xf>
    <xf numFmtId="0" fontId="69" fillId="8" borderId="0" applyFill="0" applyAlignment="0">
      <alignment vertical="center"/>
    </xf>
    <xf numFmtId="0" fontId="4" fillId="11" borderId="0" applyFill="0" applyAlignment="0">
      <alignment vertical="center"/>
    </xf>
    <xf numFmtId="0" fontId="20" fillId="11" borderId="0" applyFill="0" applyAlignment="0">
      <alignment vertical="center"/>
    </xf>
    <xf numFmtId="0" fontId="37" fillId="11" borderId="0" applyFill="0" applyAlignment="0">
      <alignment vertical="center"/>
    </xf>
    <xf numFmtId="0" fontId="53" fillId="11" borderId="0" applyFill="0" applyAlignment="0">
      <alignment vertical="center"/>
    </xf>
    <xf numFmtId="0" fontId="69" fillId="11" borderId="0" applyFill="0" applyAlignment="0">
      <alignment vertical="center"/>
    </xf>
    <xf numFmtId="0" fontId="5" fillId="12" borderId="0" applyFill="0" applyAlignment="0">
      <alignment vertical="center"/>
    </xf>
    <xf numFmtId="0" fontId="21" fillId="12" borderId="0" applyFill="0" applyAlignment="0">
      <alignment vertical="center"/>
    </xf>
    <xf numFmtId="0" fontId="38" fillId="12" borderId="0" applyFill="0" applyAlignment="0">
      <alignment vertical="center"/>
    </xf>
    <xf numFmtId="0" fontId="54" fillId="12" borderId="0" applyFill="0" applyAlignment="0">
      <alignment vertical="center"/>
    </xf>
    <xf numFmtId="0" fontId="70" fillId="12" borderId="0" applyFill="0" applyAlignment="0">
      <alignment vertical="center"/>
    </xf>
    <xf numFmtId="0" fontId="5" fillId="9" borderId="0" applyFill="0" applyAlignment="0">
      <alignment vertical="center"/>
    </xf>
    <xf numFmtId="0" fontId="21" fillId="9" borderId="0" applyFill="0" applyAlignment="0">
      <alignment vertical="center"/>
    </xf>
    <xf numFmtId="0" fontId="38" fillId="9" borderId="0" applyFill="0" applyAlignment="0">
      <alignment vertical="center"/>
    </xf>
    <xf numFmtId="0" fontId="54" fillId="9" borderId="0" applyFill="0" applyAlignment="0">
      <alignment vertical="center"/>
    </xf>
    <xf numFmtId="0" fontId="70" fillId="9" borderId="0" applyFill="0" applyAlignment="0">
      <alignment vertical="center"/>
    </xf>
    <xf numFmtId="0" fontId="5" fillId="10" borderId="0" applyFill="0" applyAlignment="0">
      <alignment vertical="center"/>
    </xf>
    <xf numFmtId="0" fontId="21" fillId="10" borderId="0" applyFill="0" applyAlignment="0">
      <alignment vertical="center"/>
    </xf>
    <xf numFmtId="0" fontId="38" fillId="10" borderId="0" applyFill="0" applyAlignment="0">
      <alignment vertical="center"/>
    </xf>
    <xf numFmtId="0" fontId="54" fillId="10" borderId="0" applyFill="0" applyAlignment="0">
      <alignment vertical="center"/>
    </xf>
    <xf numFmtId="0" fontId="70" fillId="10" borderId="0" applyFill="0" applyAlignment="0">
      <alignment vertical="center"/>
    </xf>
    <xf numFmtId="0" fontId="5" fillId="13" borderId="0" applyFill="0" applyAlignment="0">
      <alignment vertical="center"/>
    </xf>
    <xf numFmtId="0" fontId="21" fillId="13" borderId="0" applyFill="0" applyAlignment="0">
      <alignment vertical="center"/>
    </xf>
    <xf numFmtId="0" fontId="38" fillId="13" borderId="0" applyFill="0" applyAlignment="0">
      <alignment vertical="center"/>
    </xf>
    <xf numFmtId="0" fontId="54" fillId="13" borderId="0" applyFill="0" applyAlignment="0">
      <alignment vertical="center"/>
    </xf>
    <xf numFmtId="0" fontId="70" fillId="13" borderId="0" applyFill="0" applyAlignment="0">
      <alignment vertical="center"/>
    </xf>
    <xf numFmtId="0" fontId="5" fillId="14" borderId="0" applyFill="0" applyAlignment="0">
      <alignment vertical="center"/>
    </xf>
    <xf numFmtId="0" fontId="21" fillId="14" borderId="0" applyFill="0" applyAlignment="0">
      <alignment vertical="center"/>
    </xf>
    <xf numFmtId="0" fontId="38" fillId="14" borderId="0" applyFill="0" applyAlignment="0">
      <alignment vertical="center"/>
    </xf>
    <xf numFmtId="0" fontId="54" fillId="14" borderId="0" applyFill="0" applyAlignment="0">
      <alignment vertical="center"/>
    </xf>
    <xf numFmtId="0" fontId="70" fillId="14" borderId="0" applyFill="0" applyAlignment="0">
      <alignment vertical="center"/>
    </xf>
    <xf numFmtId="0" fontId="5" fillId="15" borderId="0" applyFill="0" applyAlignment="0">
      <alignment vertical="center"/>
    </xf>
    <xf numFmtId="0" fontId="21" fillId="15" borderId="0" applyFill="0" applyAlignment="0">
      <alignment vertical="center"/>
    </xf>
    <xf numFmtId="0" fontId="38" fillId="15" borderId="0" applyFill="0" applyAlignment="0">
      <alignment vertical="center"/>
    </xf>
    <xf numFmtId="0" fontId="54" fillId="15" borderId="0" applyFill="0" applyAlignment="0">
      <alignment vertical="center"/>
    </xf>
    <xf numFmtId="0" fontId="70" fillId="15" borderId="0" applyFill="0" applyAlignment="0">
      <alignment vertical="center"/>
    </xf>
    <xf numFmtId="0" fontId="11" fillId="0" borderId="1" applyBorder="0" applyAlignment="0">
      <alignment vertical="center"/>
    </xf>
    <xf numFmtId="0" fontId="23" fillId="0" borderId="1" applyBorder="0" applyAlignment="0">
      <alignment vertical="center"/>
    </xf>
    <xf numFmtId="0" fontId="40" fillId="0" borderId="1" applyBorder="0" applyAlignment="0">
      <alignment vertical="center"/>
    </xf>
    <xf numFmtId="0" fontId="56" fillId="0" borderId="1" applyBorder="0" applyAlignment="0">
      <alignment vertical="center"/>
    </xf>
    <xf numFmtId="0" fontId="72" fillId="0" borderId="1" applyBorder="0" applyAlignment="0">
      <alignment vertical="center"/>
    </xf>
    <xf numFmtId="0" fontId="7" fillId="0" borderId="2" applyBorder="0" applyAlignment="0">
      <alignment vertical="center"/>
    </xf>
    <xf numFmtId="0" fontId="24" fillId="0" borderId="2" applyBorder="0" applyAlignment="0">
      <alignment vertical="center"/>
    </xf>
    <xf numFmtId="0" fontId="41" fillId="0" borderId="2" applyBorder="0" applyAlignment="0">
      <alignment vertical="center"/>
    </xf>
    <xf numFmtId="0" fontId="57" fillId="0" borderId="2" applyBorder="0" applyAlignment="0">
      <alignment vertical="center"/>
    </xf>
    <xf numFmtId="0" fontId="73" fillId="0" borderId="2" applyBorder="0" applyAlignment="0">
      <alignment vertical="center"/>
    </xf>
    <xf numFmtId="0" fontId="8" fillId="0" borderId="3" applyBorder="0" applyAlignment="0">
      <alignment vertical="center"/>
    </xf>
    <xf numFmtId="0" fontId="25" fillId="0" borderId="3" applyBorder="0" applyAlignment="0">
      <alignment vertical="center"/>
    </xf>
    <xf numFmtId="0" fontId="42" fillId="0" borderId="3" applyBorder="0" applyAlignment="0">
      <alignment vertical="center"/>
    </xf>
    <xf numFmtId="0" fontId="58" fillId="0" borderId="3" applyBorder="0" applyAlignment="0">
      <alignment vertical="center"/>
    </xf>
    <xf numFmtId="0" fontId="74" fillId="0" borderId="3" applyBorder="0" applyAlignment="0">
      <alignment vertical="center"/>
    </xf>
    <xf numFmtId="0" fontId="8" fillId="0" borderId="0" applyAlignment="0">
      <alignment vertical="center"/>
    </xf>
    <xf numFmtId="0" fontId="25" fillId="0" borderId="0" applyAlignment="0">
      <alignment vertical="center"/>
    </xf>
    <xf numFmtId="0" fontId="42" fillId="0" borderId="0" applyAlignment="0">
      <alignment vertical="center"/>
    </xf>
    <xf numFmtId="0" fontId="58" fillId="0" borderId="0" applyAlignment="0">
      <alignment vertical="center"/>
    </xf>
    <xf numFmtId="0" fontId="74" fillId="0" borderId="0" applyAlignment="0">
      <alignment vertical="center"/>
    </xf>
    <xf numFmtId="0" fontId="6" fillId="0" borderId="0" applyAlignment="0">
      <alignment vertical="center"/>
    </xf>
    <xf numFmtId="0" fontId="22" fillId="0" borderId="0" applyAlignment="0">
      <alignment vertical="center"/>
    </xf>
    <xf numFmtId="0" fontId="39" fillId="0" borderId="0" applyAlignment="0">
      <alignment vertical="center"/>
    </xf>
    <xf numFmtId="0" fontId="55" fillId="0" borderId="0" applyAlignment="0">
      <alignment vertical="center"/>
    </xf>
    <xf numFmtId="0" fontId="71" fillId="0" borderId="0" applyAlignment="0">
      <alignment vertical="center"/>
    </xf>
    <xf numFmtId="0" fontId="9" fillId="3" borderId="0" applyFill="0" applyAlignment="0">
      <alignment vertical="center"/>
    </xf>
    <xf numFmtId="0" fontId="26" fillId="3" borderId="0" applyFill="0" applyAlignment="0">
      <alignment vertical="center"/>
    </xf>
    <xf numFmtId="0" fontId="43" fillId="3" borderId="0" applyFill="0" applyAlignment="0">
      <alignment vertical="center"/>
    </xf>
    <xf numFmtId="0" fontId="59" fillId="3" borderId="0" applyFill="0" applyAlignment="0">
      <alignment vertical="center"/>
    </xf>
    <xf numFmtId="0" fontId="75" fillId="3" borderId="0" applyFill="0" applyAlignment="0">
      <alignment vertical="center"/>
    </xf>
    <xf numFmtId="0" fontId="3" fillId="0" borderId="0" applyAlignment="0"/>
    <xf numFmtId="0" fontId="4" fillId="0" borderId="0" applyAlignment="0"/>
    <xf numFmtId="0" fontId="20" fillId="0" borderId="0" applyAlignment="0"/>
    <xf numFmtId="0" fontId="37" fillId="0" borderId="0" applyAlignment="0"/>
    <xf numFmtId="0" fontId="53" fillId="0" borderId="0" applyAlignment="0"/>
    <xf numFmtId="0" fontId="69" fillId="0" borderId="0" applyAlignment="0"/>
    <xf numFmtId="0" fontId="10" fillId="4" borderId="0" applyFill="0" applyAlignment="0">
      <alignment vertical="center"/>
    </xf>
    <xf numFmtId="0" fontId="27" fillId="4" borderId="0" applyFill="0" applyAlignment="0">
      <alignment vertical="center"/>
    </xf>
    <xf numFmtId="0" fontId="44" fillId="4" borderId="0" applyFill="0" applyAlignment="0">
      <alignment vertical="center"/>
    </xf>
    <xf numFmtId="0" fontId="60" fillId="4" borderId="0" applyFill="0" applyAlignment="0">
      <alignment vertical="center"/>
    </xf>
    <xf numFmtId="0" fontId="76" fillId="4" borderId="0" applyFill="0" applyAlignment="0">
      <alignment vertical="center"/>
    </xf>
    <xf numFmtId="0" fontId="11" fillId="0" borderId="4" applyBorder="0" applyAlignment="0">
      <alignment vertical="center"/>
    </xf>
    <xf numFmtId="0" fontId="23" fillId="0" borderId="4" applyBorder="0" applyAlignment="0">
      <alignment vertical="center"/>
    </xf>
    <xf numFmtId="0" fontId="40" fillId="0" borderId="4" applyBorder="0" applyAlignment="0">
      <alignment vertical="center"/>
    </xf>
    <xf numFmtId="0" fontId="56" fillId="0" borderId="4" applyBorder="0" applyAlignment="0">
      <alignment vertical="center"/>
    </xf>
    <xf numFmtId="0" fontId="72" fillId="0" borderId="4" applyBorder="0" applyAlignment="0">
      <alignment vertical="center"/>
    </xf>
    <xf numFmtId="0" fontId="12" fillId="16" borderId="5" applyFill="0" applyBorder="0" applyAlignment="0">
      <alignment vertical="center"/>
    </xf>
    <xf numFmtId="0" fontId="28" fillId="16" borderId="5" applyFill="0" applyBorder="0" applyAlignment="0">
      <alignment vertical="center"/>
    </xf>
    <xf numFmtId="0" fontId="45" fillId="16" borderId="5" applyFill="0" applyBorder="0" applyAlignment="0">
      <alignment vertical="center"/>
    </xf>
    <xf numFmtId="0" fontId="61" fillId="16" borderId="5" applyFill="0" applyBorder="0" applyAlignment="0">
      <alignment vertical="center"/>
    </xf>
    <xf numFmtId="0" fontId="77" fillId="16" borderId="5" applyFill="0" applyBorder="0" applyAlignment="0">
      <alignment vertical="center"/>
    </xf>
    <xf numFmtId="0" fontId="13" fillId="17" borderId="6" applyFill="0" applyBorder="0" applyAlignment="0">
      <alignment vertical="center"/>
    </xf>
    <xf numFmtId="0" fontId="29" fillId="17" borderId="6" applyFill="0" applyBorder="0" applyAlignment="0">
      <alignment vertical="center"/>
    </xf>
    <xf numFmtId="0" fontId="46" fillId="17" borderId="6" applyFill="0" applyBorder="0" applyAlignment="0">
      <alignment vertical="center"/>
    </xf>
    <xf numFmtId="0" fontId="62" fillId="17" borderId="6" applyFill="0" applyBorder="0" applyAlignment="0">
      <alignment vertical="center"/>
    </xf>
    <xf numFmtId="0" fontId="78" fillId="17" borderId="6" applyFill="0" applyBorder="0" applyAlignment="0">
      <alignment vertical="center"/>
    </xf>
    <xf numFmtId="0" fontId="14" fillId="0" borderId="0" applyAlignment="0">
      <alignment vertical="center"/>
    </xf>
    <xf numFmtId="0" fontId="30" fillId="0" borderId="0" applyAlignment="0">
      <alignment vertical="center"/>
    </xf>
    <xf numFmtId="0" fontId="47" fillId="0" borderId="0" applyAlignment="0">
      <alignment vertical="center"/>
    </xf>
    <xf numFmtId="0" fontId="63" fillId="0" borderId="0" applyAlignment="0">
      <alignment vertical="center"/>
    </xf>
    <xf numFmtId="0" fontId="79" fillId="0" borderId="0" applyAlignment="0">
      <alignment vertical="center"/>
    </xf>
    <xf numFmtId="0" fontId="15" fillId="0" borderId="0" applyAlignment="0">
      <alignment vertical="center"/>
    </xf>
    <xf numFmtId="0" fontId="31" fillId="0" borderId="0" applyAlignment="0">
      <alignment vertical="center"/>
    </xf>
    <xf numFmtId="0" fontId="48" fillId="0" borderId="0" applyAlignment="0">
      <alignment vertical="center"/>
    </xf>
    <xf numFmtId="0" fontId="64" fillId="0" borderId="0" applyAlignment="0">
      <alignment vertical="center"/>
    </xf>
    <xf numFmtId="0" fontId="80" fillId="0" borderId="0" applyAlignment="0">
      <alignment vertical="center"/>
    </xf>
    <xf numFmtId="0" fontId="16" fillId="0" borderId="7" applyBorder="0" applyAlignment="0">
      <alignment vertical="center"/>
    </xf>
    <xf numFmtId="0" fontId="32" fillId="0" borderId="7" applyBorder="0" applyAlignment="0">
      <alignment vertical="center"/>
    </xf>
    <xf numFmtId="0" fontId="49" fillId="0" borderId="7" applyBorder="0" applyAlignment="0">
      <alignment vertical="center"/>
    </xf>
    <xf numFmtId="0" fontId="65" fillId="0" borderId="7" applyBorder="0" applyAlignment="0">
      <alignment vertical="center"/>
    </xf>
    <xf numFmtId="0" fontId="81" fillId="0" borderId="7" applyBorder="0" applyAlignment="0">
      <alignment vertical="center"/>
    </xf>
    <xf numFmtId="176" fontId="1" fillId="0" borderId="0"/>
    <xf numFmtId="0" fontId="17" fillId="18" borderId="0" applyFill="0" applyAlignment="0">
      <alignment vertical="center"/>
    </xf>
    <xf numFmtId="0" fontId="33" fillId="18" borderId="0" applyFill="0" applyAlignment="0">
      <alignment vertical="center"/>
    </xf>
    <xf numFmtId="0" fontId="50" fillId="18" borderId="0" applyFill="0" applyAlignment="0">
      <alignment vertical="center"/>
    </xf>
    <xf numFmtId="0" fontId="66" fillId="18" borderId="0" applyFill="0" applyAlignment="0">
      <alignment vertical="center"/>
    </xf>
    <xf numFmtId="0" fontId="82" fillId="18" borderId="0" applyFill="0" applyAlignment="0">
      <alignment vertical="center"/>
    </xf>
    <xf numFmtId="0" fontId="18" fillId="16" borderId="8" applyFill="0" applyBorder="0" applyAlignment="0">
      <alignment vertical="center"/>
    </xf>
    <xf numFmtId="0" fontId="34" fillId="16" borderId="8" applyFill="0" applyBorder="0" applyAlignment="0">
      <alignment vertical="center"/>
    </xf>
    <xf numFmtId="0" fontId="51" fillId="16" borderId="8" applyFill="0" applyBorder="0" applyAlignment="0">
      <alignment vertical="center"/>
    </xf>
    <xf numFmtId="0" fontId="67" fillId="16" borderId="8" applyFill="0" applyBorder="0" applyAlignment="0">
      <alignment vertical="center"/>
    </xf>
    <xf numFmtId="0" fontId="83" fillId="16" borderId="8" applyFill="0" applyBorder="0" applyAlignment="0">
      <alignment vertical="center"/>
    </xf>
    <xf numFmtId="0" fontId="19" fillId="7" borderId="5" applyFill="0" applyBorder="0" applyAlignment="0">
      <alignment vertical="center"/>
    </xf>
    <xf numFmtId="0" fontId="35" fillId="7" borderId="5" applyFill="0" applyBorder="0" applyAlignment="0">
      <alignment vertical="center"/>
    </xf>
    <xf numFmtId="0" fontId="52" fillId="7" borderId="5" applyFill="0" applyBorder="0" applyAlignment="0">
      <alignment vertical="center"/>
    </xf>
    <xf numFmtId="0" fontId="68" fillId="7" borderId="5" applyFill="0" applyBorder="0" applyAlignment="0">
      <alignment vertical="center"/>
    </xf>
    <xf numFmtId="0" fontId="84" fillId="7" borderId="5" applyFill="0" applyBorder="0" applyAlignment="0">
      <alignment vertical="center"/>
    </xf>
    <xf numFmtId="0" fontId="5" fillId="19" borderId="0" applyFill="0" applyAlignment="0">
      <alignment vertical="center"/>
    </xf>
    <xf numFmtId="0" fontId="21" fillId="19" borderId="0" applyFill="0" applyAlignment="0">
      <alignment vertical="center"/>
    </xf>
    <xf numFmtId="0" fontId="38" fillId="19" borderId="0" applyFill="0" applyAlignment="0">
      <alignment vertical="center"/>
    </xf>
    <xf numFmtId="0" fontId="54" fillId="19" borderId="0" applyFill="0" applyAlignment="0">
      <alignment vertical="center"/>
    </xf>
    <xf numFmtId="0" fontId="70" fillId="19" borderId="0" applyFill="0" applyAlignment="0">
      <alignment vertical="center"/>
    </xf>
    <xf numFmtId="0" fontId="5" fillId="20" borderId="0" applyFill="0" applyAlignment="0">
      <alignment vertical="center"/>
    </xf>
    <xf numFmtId="0" fontId="21" fillId="20" borderId="0" applyFill="0" applyAlignment="0">
      <alignment vertical="center"/>
    </xf>
    <xf numFmtId="0" fontId="38" fillId="20" borderId="0" applyFill="0" applyAlignment="0">
      <alignment vertical="center"/>
    </xf>
    <xf numFmtId="0" fontId="54" fillId="20" borderId="0" applyFill="0" applyAlignment="0">
      <alignment vertical="center"/>
    </xf>
    <xf numFmtId="0" fontId="70" fillId="20" borderId="0" applyFill="0" applyAlignment="0">
      <alignment vertical="center"/>
    </xf>
    <xf numFmtId="0" fontId="5" fillId="21" borderId="0" applyFill="0" applyAlignment="0">
      <alignment vertical="center"/>
    </xf>
    <xf numFmtId="0" fontId="21" fillId="21" borderId="0" applyFill="0" applyAlignment="0">
      <alignment vertical="center"/>
    </xf>
    <xf numFmtId="0" fontId="38" fillId="21" borderId="0" applyFill="0" applyAlignment="0">
      <alignment vertical="center"/>
    </xf>
    <xf numFmtId="0" fontId="54" fillId="21" borderId="0" applyFill="0" applyAlignment="0">
      <alignment vertical="center"/>
    </xf>
    <xf numFmtId="0" fontId="70" fillId="21" borderId="0" applyFill="0" applyAlignment="0">
      <alignment vertical="center"/>
    </xf>
    <xf numFmtId="0" fontId="5" fillId="13" borderId="0" applyFill="0" applyAlignment="0">
      <alignment vertical="center"/>
    </xf>
    <xf numFmtId="0" fontId="21" fillId="13" borderId="0" applyFill="0" applyAlignment="0">
      <alignment vertical="center"/>
    </xf>
    <xf numFmtId="0" fontId="38" fillId="13" borderId="0" applyFill="0" applyAlignment="0">
      <alignment vertical="center"/>
    </xf>
    <xf numFmtId="0" fontId="54" fillId="13" borderId="0" applyFill="0" applyAlignment="0">
      <alignment vertical="center"/>
    </xf>
    <xf numFmtId="0" fontId="70" fillId="13" borderId="0" applyFill="0" applyAlignment="0">
      <alignment vertical="center"/>
    </xf>
    <xf numFmtId="0" fontId="5" fillId="14" borderId="0" applyFill="0" applyAlignment="0">
      <alignment vertical="center"/>
    </xf>
    <xf numFmtId="0" fontId="21" fillId="14" borderId="0" applyFill="0" applyAlignment="0">
      <alignment vertical="center"/>
    </xf>
    <xf numFmtId="0" fontId="38" fillId="14" borderId="0" applyFill="0" applyAlignment="0">
      <alignment vertical="center"/>
    </xf>
    <xf numFmtId="0" fontId="54" fillId="14" borderId="0" applyFill="0" applyAlignment="0">
      <alignment vertical="center"/>
    </xf>
    <xf numFmtId="0" fontId="70" fillId="14" borderId="0" applyFill="0" applyAlignment="0">
      <alignment vertical="center"/>
    </xf>
    <xf numFmtId="0" fontId="5" fillId="22" borderId="0" applyFill="0" applyAlignment="0">
      <alignment vertical="center"/>
    </xf>
    <xf numFmtId="0" fontId="21" fillId="22" borderId="0" applyFill="0" applyAlignment="0">
      <alignment vertical="center"/>
    </xf>
    <xf numFmtId="0" fontId="38" fillId="22" borderId="0" applyFill="0" applyAlignment="0">
      <alignment vertical="center"/>
    </xf>
    <xf numFmtId="0" fontId="54" fillId="22" borderId="0" applyFill="0" applyAlignment="0">
      <alignment vertical="center"/>
    </xf>
    <xf numFmtId="0" fontId="70" fillId="22" borderId="0" applyFill="0" applyAlignment="0">
      <alignment vertical="center"/>
    </xf>
    <xf numFmtId="0" fontId="4" fillId="23" borderId="9" applyFill="0" applyBorder="0" applyAlignment="0">
      <alignment vertical="center"/>
    </xf>
    <xf numFmtId="0" fontId="20" fillId="23" borderId="9" applyFill="0" applyBorder="0" applyAlignment="0">
      <alignment vertical="center"/>
    </xf>
    <xf numFmtId="0" fontId="37" fillId="23" borderId="9" applyFill="0" applyBorder="0" applyAlignment="0">
      <alignment vertical="center"/>
    </xf>
    <xf numFmtId="0" fontId="53" fillId="23" borderId="9" applyFill="0" applyBorder="0" applyAlignment="0">
      <alignment vertical="center"/>
    </xf>
    <xf numFmtId="0" fontId="69" fillId="23" borderId="9" applyFill="0" applyBorder="0" applyAlignment="0">
      <alignment vertical="center"/>
    </xf>
  </cellStyleXfs>
  <cellXfs count="51">
    <xf numFmtId="0" fontId="0" fillId="0" borderId="0" xfId="0"/>
    <xf numFmtId="57" fontId="85" fillId="0" borderId="10" xfId="0" applyNumberFormat="1" applyFont="1" applyBorder="1" applyAlignment="1" applyProtection="1">
      <alignment vertical="center"/>
      <protection locked="0"/>
    </xf>
    <xf numFmtId="57" fontId="85" fillId="0" borderId="10" xfId="0" applyNumberFormat="1" applyFont="1" applyBorder="1" applyAlignment="1" applyProtection="1">
      <alignment horizontal="left" vertical="center"/>
      <protection locked="0"/>
    </xf>
    <xf numFmtId="0" fontId="85" fillId="0" borderId="0" xfId="0" applyFont="1" applyAlignment="1" applyProtection="1">
      <alignment vertical="center"/>
      <protection locked="0"/>
    </xf>
    <xf numFmtId="177" fontId="0" fillId="0" borderId="0" xfId="162" applyNumberFormat="1" applyFont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177" fontId="0" fillId="0" borderId="0" xfId="0" applyNumberFormat="1" applyFont="1" applyProtection="1">
      <protection locked="0"/>
    </xf>
    <xf numFmtId="49" fontId="36" fillId="0" borderId="0" xfId="0" applyNumberFormat="1" applyFont="1" applyBorder="1" applyAlignment="1" applyProtection="1">
      <alignment horizontal="center" vertical="center" wrapText="1"/>
      <protection locked="0"/>
    </xf>
    <xf numFmtId="2" fontId="36" fillId="0" borderId="0" xfId="0" applyNumberFormat="1" applyFont="1" applyBorder="1" applyAlignment="1" applyProtection="1">
      <alignment vertical="center"/>
      <protection locked="0"/>
    </xf>
    <xf numFmtId="2" fontId="36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 applyBorder="1" applyProtection="1">
      <protection locked="0"/>
    </xf>
    <xf numFmtId="178" fontId="36" fillId="0" borderId="0" xfId="0" applyNumberFormat="1" applyFont="1" applyBorder="1" applyAlignment="1" applyProtection="1">
      <alignment vertical="center"/>
      <protection locked="0"/>
    </xf>
    <xf numFmtId="178" fontId="0" fillId="0" borderId="0" xfId="0" applyNumberFormat="1" applyFont="1" applyProtection="1">
      <protection locked="0"/>
    </xf>
    <xf numFmtId="57" fontId="85" fillId="0" borderId="10" xfId="0" applyNumberFormat="1" applyFont="1" applyBorder="1" applyAlignment="1" applyProtection="1">
      <alignment horizontal="right" vertical="center"/>
    </xf>
    <xf numFmtId="57" fontId="85" fillId="0" borderId="10" xfId="0" applyNumberFormat="1" applyFont="1" applyBorder="1" applyAlignment="1" applyProtection="1">
      <alignment horizontal="right" vertical="center"/>
      <protection locked="0"/>
    </xf>
    <xf numFmtId="0" fontId="0" fillId="0" borderId="0" xfId="0" applyBorder="1" applyProtection="1">
      <protection locked="0"/>
    </xf>
    <xf numFmtId="177" fontId="86" fillId="0" borderId="12" xfId="162" applyNumberFormat="1" applyFont="1" applyBorder="1" applyAlignment="1" applyProtection="1">
      <alignment vertical="center"/>
    </xf>
    <xf numFmtId="2" fontId="86" fillId="0" borderId="12" xfId="0" applyNumberFormat="1" applyFont="1" applyBorder="1" applyAlignment="1" applyProtection="1">
      <alignment vertical="center"/>
      <protection locked="0"/>
    </xf>
    <xf numFmtId="2" fontId="87" fillId="0" borderId="12" xfId="126" applyNumberFormat="1" applyFont="1" applyBorder="1" applyAlignment="1" applyProtection="1">
      <alignment horizontal="center" vertical="center" wrapText="1"/>
      <protection locked="0"/>
    </xf>
    <xf numFmtId="2" fontId="86" fillId="0" borderId="12" xfId="0" applyNumberFormat="1" applyFont="1" applyBorder="1" applyAlignment="1" applyProtection="1">
      <alignment vertical="center"/>
    </xf>
    <xf numFmtId="177" fontId="88" fillId="0" borderId="12" xfId="162" applyNumberFormat="1" applyFont="1" applyBorder="1" applyAlignment="1" applyProtection="1">
      <alignment vertical="center"/>
    </xf>
    <xf numFmtId="0" fontId="86" fillId="0" borderId="12" xfId="0" applyFont="1" applyBorder="1" applyAlignment="1" applyProtection="1">
      <alignment horizontal="center" vertical="center"/>
    </xf>
    <xf numFmtId="49" fontId="86" fillId="0" borderId="11" xfId="0" applyNumberFormat="1" applyFont="1" applyBorder="1" applyAlignment="1" applyProtection="1">
      <alignment horizontal="center" vertical="center" wrapText="1"/>
      <protection locked="0"/>
    </xf>
    <xf numFmtId="49" fontId="87" fillId="0" borderId="12" xfId="122" applyNumberFormat="1" applyFont="1" applyBorder="1" applyAlignment="1" applyProtection="1">
      <alignment horizontal="center" vertical="center" wrapText="1"/>
      <protection locked="0"/>
    </xf>
    <xf numFmtId="0" fontId="90" fillId="0" borderId="0" xfId="0" applyFont="1" applyAlignment="1" applyProtection="1">
      <alignment vertical="center"/>
    </xf>
    <xf numFmtId="0" fontId="91" fillId="0" borderId="0" xfId="0" applyFont="1" applyAlignment="1" applyProtection="1">
      <alignment vertical="center"/>
      <protection locked="0"/>
    </xf>
    <xf numFmtId="0" fontId="92" fillId="0" borderId="0" xfId="0" applyFont="1" applyAlignment="1" applyProtection="1">
      <alignment vertical="center"/>
      <protection locked="0"/>
    </xf>
    <xf numFmtId="0" fontId="85" fillId="0" borderId="0" xfId="0" applyFont="1" applyBorder="1" applyAlignment="1" applyProtection="1">
      <alignment horizontal="center"/>
      <protection locked="0"/>
    </xf>
    <xf numFmtId="177" fontId="86" fillId="0" borderId="12" xfId="162" applyNumberFormat="1" applyFont="1" applyBorder="1" applyAlignment="1" applyProtection="1">
      <alignment horizontal="center" vertical="center"/>
    </xf>
    <xf numFmtId="49" fontId="86" fillId="0" borderId="12" xfId="0" applyNumberFormat="1" applyFont="1" applyBorder="1" applyAlignment="1" applyProtection="1">
      <alignment horizontal="center" vertical="center"/>
    </xf>
    <xf numFmtId="178" fontId="88" fillId="0" borderId="12" xfId="0" applyNumberFormat="1" applyFont="1" applyBorder="1" applyAlignment="1" applyProtection="1">
      <alignment vertical="center"/>
      <protection locked="0"/>
    </xf>
    <xf numFmtId="0" fontId="89" fillId="0" borderId="0" xfId="0" applyFont="1" applyAlignment="1" applyProtection="1">
      <alignment horizontal="center" vertical="center"/>
    </xf>
    <xf numFmtId="2" fontId="87" fillId="0" borderId="12" xfId="126" applyNumberFormat="1" applyFont="1" applyBorder="1" applyAlignment="1" applyProtection="1">
      <alignment horizontal="center" vertical="center" wrapText="1"/>
    </xf>
    <xf numFmtId="0" fontId="85" fillId="0" borderId="0" xfId="0" applyFont="1" applyBorder="1" applyAlignment="1" applyProtection="1">
      <alignment horizontal="center"/>
      <protection locked="0"/>
    </xf>
    <xf numFmtId="177" fontId="86" fillId="0" borderId="12" xfId="162" applyNumberFormat="1" applyFont="1" applyBorder="1" applyAlignment="1" applyProtection="1">
      <alignment horizontal="center" vertical="center"/>
    </xf>
    <xf numFmtId="49" fontId="86" fillId="0" borderId="12" xfId="0" applyNumberFormat="1" applyFont="1" applyBorder="1" applyAlignment="1" applyProtection="1">
      <alignment horizontal="center" vertical="center"/>
    </xf>
    <xf numFmtId="57" fontId="85" fillId="0" borderId="10" xfId="0" applyNumberFormat="1" applyFont="1" applyBorder="1" applyAlignment="1" applyProtection="1">
      <alignment horizontal="left" vertical="center"/>
    </xf>
    <xf numFmtId="178" fontId="86" fillId="0" borderId="13" xfId="0" applyNumberFormat="1" applyFont="1" applyBorder="1" applyAlignment="1" applyProtection="1">
      <alignment horizontal="center" vertical="center"/>
    </xf>
    <xf numFmtId="178" fontId="86" fillId="0" borderId="12" xfId="0" applyNumberFormat="1" applyFont="1" applyBorder="1" applyAlignment="1" applyProtection="1">
      <alignment horizontal="center" vertical="center"/>
    </xf>
    <xf numFmtId="177" fontId="86" fillId="0" borderId="11" xfId="162" applyNumberFormat="1" applyFont="1" applyBorder="1" applyAlignment="1" applyProtection="1">
      <alignment horizontal="center" vertical="center"/>
    </xf>
    <xf numFmtId="177" fontId="86" fillId="0" borderId="12" xfId="162" applyNumberFormat="1" applyFont="1" applyBorder="1" applyAlignment="1" applyProtection="1">
      <alignment horizontal="center" vertical="center"/>
    </xf>
    <xf numFmtId="0" fontId="85" fillId="0" borderId="0" xfId="0" applyFont="1" applyBorder="1" applyAlignment="1" applyProtection="1">
      <alignment horizontal="center"/>
      <protection locked="0"/>
    </xf>
    <xf numFmtId="0" fontId="90" fillId="0" borderId="0" xfId="0" applyFont="1" applyAlignment="1" applyProtection="1">
      <alignment horizontal="right" vertical="center"/>
    </xf>
    <xf numFmtId="0" fontId="86" fillId="0" borderId="14" xfId="0" applyFont="1" applyBorder="1" applyAlignment="1" applyProtection="1">
      <alignment horizontal="center" vertical="center"/>
    </xf>
    <xf numFmtId="0" fontId="86" fillId="0" borderId="11" xfId="0" applyFont="1" applyBorder="1" applyAlignment="1" applyProtection="1">
      <alignment horizontal="center" vertical="center"/>
    </xf>
    <xf numFmtId="49" fontId="86" fillId="0" borderId="13" xfId="0" applyNumberFormat="1" applyFont="1" applyBorder="1" applyAlignment="1" applyProtection="1">
      <alignment horizontal="center" vertical="center"/>
    </xf>
    <xf numFmtId="49" fontId="86" fillId="0" borderId="12" xfId="0" applyNumberFormat="1" applyFont="1" applyBorder="1" applyAlignment="1" applyProtection="1">
      <alignment horizontal="center" vertical="center"/>
    </xf>
    <xf numFmtId="0" fontId="86" fillId="0" borderId="13" xfId="0" applyFont="1" applyBorder="1" applyAlignment="1" applyProtection="1">
      <alignment horizontal="center" vertical="center"/>
    </xf>
    <xf numFmtId="0" fontId="86" fillId="0" borderId="15" xfId="0" applyFont="1" applyBorder="1" applyAlignment="1" applyProtection="1">
      <alignment horizontal="center" vertical="center"/>
    </xf>
    <xf numFmtId="0" fontId="86" fillId="0" borderId="16" xfId="0" applyFont="1" applyBorder="1" applyAlignment="1" applyProtection="1">
      <alignment horizontal="center" vertical="center"/>
    </xf>
    <xf numFmtId="0" fontId="86" fillId="0" borderId="17" xfId="0" applyFont="1" applyBorder="1" applyAlignment="1" applyProtection="1">
      <alignment horizontal="center" vertical="center"/>
    </xf>
  </cellXfs>
  <cellStyles count="213">
    <cellStyle name="20% - 着色 1" xfId="1"/>
    <cellStyle name="20% - 着色 1 2" xfId="2"/>
    <cellStyle name="20% - 着色 1 3" xfId="3"/>
    <cellStyle name="20% - 着色 1 4" xfId="4"/>
    <cellStyle name="20% - 着色 1 5" xfId="5"/>
    <cellStyle name="20% - 着色 2" xfId="6"/>
    <cellStyle name="20% - 着色 2 2" xfId="7"/>
    <cellStyle name="20% - 着色 2 3" xfId="8"/>
    <cellStyle name="20% - 着色 2 4" xfId="9"/>
    <cellStyle name="20% - 着色 2 5" xfId="10"/>
    <cellStyle name="20% - 着色 3" xfId="11"/>
    <cellStyle name="20% - 着色 3 2" xfId="12"/>
    <cellStyle name="20% - 着色 3 3" xfId="13"/>
    <cellStyle name="20% - 着色 3 4" xfId="14"/>
    <cellStyle name="20% - 着色 3 5" xfId="15"/>
    <cellStyle name="20% - 着色 4" xfId="16"/>
    <cellStyle name="20% - 着色 4 2" xfId="17"/>
    <cellStyle name="20% - 着色 4 3" xfId="18"/>
    <cellStyle name="20% - 着色 4 4" xfId="19"/>
    <cellStyle name="20% - 着色 4 5" xfId="20"/>
    <cellStyle name="20% - 着色 5" xfId="21"/>
    <cellStyle name="20% - 着色 5 2" xfId="22"/>
    <cellStyle name="20% - 着色 5 3" xfId="23"/>
    <cellStyle name="20% - 着色 5 4" xfId="24"/>
    <cellStyle name="20% - 着色 5 5" xfId="25"/>
    <cellStyle name="20% - 着色 6" xfId="26"/>
    <cellStyle name="20% - 着色 6 2" xfId="27"/>
    <cellStyle name="20% - 着色 6 3" xfId="28"/>
    <cellStyle name="20% - 着色 6 4" xfId="29"/>
    <cellStyle name="20% - 着色 6 5" xfId="30"/>
    <cellStyle name="40% - 着色 1" xfId="31"/>
    <cellStyle name="40% - 着色 1 2" xfId="32"/>
    <cellStyle name="40% - 着色 1 3" xfId="33"/>
    <cellStyle name="40% - 着色 1 4" xfId="34"/>
    <cellStyle name="40% - 着色 1 5" xfId="35"/>
    <cellStyle name="40% - 着色 2" xfId="36"/>
    <cellStyle name="40% - 着色 2 2" xfId="37"/>
    <cellStyle name="40% - 着色 2 3" xfId="38"/>
    <cellStyle name="40% - 着色 2 4" xfId="39"/>
    <cellStyle name="40% - 着色 2 5" xfId="40"/>
    <cellStyle name="40% - 着色 3" xfId="41"/>
    <cellStyle name="40% - 着色 3 2" xfId="42"/>
    <cellStyle name="40% - 着色 3 3" xfId="43"/>
    <cellStyle name="40% - 着色 3 4" xfId="44"/>
    <cellStyle name="40% - 着色 3 5" xfId="45"/>
    <cellStyle name="40% - 着色 4" xfId="46"/>
    <cellStyle name="40% - 着色 4 2" xfId="47"/>
    <cellStyle name="40% - 着色 4 3" xfId="48"/>
    <cellStyle name="40% - 着色 4 4" xfId="49"/>
    <cellStyle name="40% - 着色 4 5" xfId="50"/>
    <cellStyle name="40% - 着色 5" xfId="51"/>
    <cellStyle name="40% - 着色 5 2" xfId="52"/>
    <cellStyle name="40% - 着色 5 3" xfId="53"/>
    <cellStyle name="40% - 着色 5 4" xfId="54"/>
    <cellStyle name="40% - 着色 5 5" xfId="55"/>
    <cellStyle name="40% - 着色 6" xfId="56"/>
    <cellStyle name="40% - 着色 6 2" xfId="57"/>
    <cellStyle name="40% - 着色 6 3" xfId="58"/>
    <cellStyle name="40% - 着色 6 4" xfId="59"/>
    <cellStyle name="40% - 着色 6 5" xfId="60"/>
    <cellStyle name="60% - 着色 1" xfId="61"/>
    <cellStyle name="60% - 着色 1 2" xfId="62"/>
    <cellStyle name="60% - 着色 1 3" xfId="63"/>
    <cellStyle name="60% - 着色 1 4" xfId="64"/>
    <cellStyle name="60% - 着色 1 5" xfId="65"/>
    <cellStyle name="60% - 着色 2" xfId="66"/>
    <cellStyle name="60% - 着色 2 2" xfId="67"/>
    <cellStyle name="60% - 着色 2 3" xfId="68"/>
    <cellStyle name="60% - 着色 2 4" xfId="69"/>
    <cellStyle name="60% - 着色 2 5" xfId="70"/>
    <cellStyle name="60% - 着色 3" xfId="71"/>
    <cellStyle name="60% - 着色 3 2" xfId="72"/>
    <cellStyle name="60% - 着色 3 3" xfId="73"/>
    <cellStyle name="60% - 着色 3 4" xfId="74"/>
    <cellStyle name="60% - 着色 3 5" xfId="75"/>
    <cellStyle name="60% - 着色 4" xfId="76"/>
    <cellStyle name="60% - 着色 4 2" xfId="77"/>
    <cellStyle name="60% - 着色 4 3" xfId="78"/>
    <cellStyle name="60% - 着色 4 4" xfId="79"/>
    <cellStyle name="60% - 着色 4 5" xfId="80"/>
    <cellStyle name="60% - 着色 5" xfId="81"/>
    <cellStyle name="60% - 着色 5 2" xfId="82"/>
    <cellStyle name="60% - 着色 5 3" xfId="83"/>
    <cellStyle name="60% - 着色 5 4" xfId="84"/>
    <cellStyle name="60% - 着色 5 5" xfId="85"/>
    <cellStyle name="60% - 着色 6" xfId="86"/>
    <cellStyle name="60% - 着色 6 2" xfId="87"/>
    <cellStyle name="60% - 着色 6 3" xfId="88"/>
    <cellStyle name="60% - 着色 6 4" xfId="89"/>
    <cellStyle name="60% - 着色 6 5" xfId="90"/>
    <cellStyle name="标题 1 2" xfId="91"/>
    <cellStyle name="标题 1 3" xfId="92"/>
    <cellStyle name="标题 1 4" xfId="93"/>
    <cellStyle name="标题 1 5" xfId="94"/>
    <cellStyle name="标题 1 6" xfId="95"/>
    <cellStyle name="标题 2 2" xfId="96"/>
    <cellStyle name="标题 2 3" xfId="97"/>
    <cellStyle name="标题 2 4" xfId="98"/>
    <cellStyle name="标题 2 5" xfId="99"/>
    <cellStyle name="标题 2 6" xfId="100"/>
    <cellStyle name="标题 3 2" xfId="101"/>
    <cellStyle name="标题 3 3" xfId="102"/>
    <cellStyle name="标题 3 4" xfId="103"/>
    <cellStyle name="标题 3 5" xfId="104"/>
    <cellStyle name="标题 3 6" xfId="105"/>
    <cellStyle name="标题 4 2" xfId="106"/>
    <cellStyle name="标题 4 3" xfId="107"/>
    <cellStyle name="标题 4 4" xfId="108"/>
    <cellStyle name="标题 4 5" xfId="109"/>
    <cellStyle name="标题 4 6" xfId="110"/>
    <cellStyle name="标题 5" xfId="111"/>
    <cellStyle name="标题 6" xfId="112"/>
    <cellStyle name="标题 7" xfId="113"/>
    <cellStyle name="标题 8" xfId="114"/>
    <cellStyle name="标题 9" xfId="115"/>
    <cellStyle name="差 2" xfId="116"/>
    <cellStyle name="差 3" xfId="117"/>
    <cellStyle name="差 4" xfId="118"/>
    <cellStyle name="差 5" xfId="119"/>
    <cellStyle name="差 6" xfId="120"/>
    <cellStyle name="常规" xfId="0" builtinId="0"/>
    <cellStyle name="常规 2" xfId="121"/>
    <cellStyle name="常规 3" xfId="122"/>
    <cellStyle name="常规 4" xfId="123"/>
    <cellStyle name="常规 5" xfId="124"/>
    <cellStyle name="常规 6" xfId="125"/>
    <cellStyle name="常规 7" xfId="126"/>
    <cellStyle name="好 2" xfId="127"/>
    <cellStyle name="好 3" xfId="128"/>
    <cellStyle name="好 4" xfId="129"/>
    <cellStyle name="好 5" xfId="130"/>
    <cellStyle name="好 6" xfId="131"/>
    <cellStyle name="汇总 2" xfId="132"/>
    <cellStyle name="汇总 3" xfId="133"/>
    <cellStyle name="汇总 4" xfId="134"/>
    <cellStyle name="汇总 5" xfId="135"/>
    <cellStyle name="汇总 6" xfId="136"/>
    <cellStyle name="计算 2" xfId="137"/>
    <cellStyle name="计算 3" xfId="138"/>
    <cellStyle name="计算 4" xfId="139"/>
    <cellStyle name="计算 5" xfId="140"/>
    <cellStyle name="计算 6" xfId="141"/>
    <cellStyle name="检查单元格 2" xfId="142"/>
    <cellStyle name="检查单元格 3" xfId="143"/>
    <cellStyle name="检查单元格 4" xfId="144"/>
    <cellStyle name="检查单元格 5" xfId="145"/>
    <cellStyle name="检查单元格 6" xfId="146"/>
    <cellStyle name="解释性文本 2" xfId="147"/>
    <cellStyle name="解释性文本 3" xfId="148"/>
    <cellStyle name="解释性文本 4" xfId="149"/>
    <cellStyle name="解释性文本 5" xfId="150"/>
    <cellStyle name="解释性文本 6" xfId="151"/>
    <cellStyle name="警告文本 2" xfId="152"/>
    <cellStyle name="警告文本 3" xfId="153"/>
    <cellStyle name="警告文本 4" xfId="154"/>
    <cellStyle name="警告文本 5" xfId="155"/>
    <cellStyle name="警告文本 6" xfId="156"/>
    <cellStyle name="链接单元格 2" xfId="157"/>
    <cellStyle name="链接单元格 3" xfId="158"/>
    <cellStyle name="链接单元格 4" xfId="159"/>
    <cellStyle name="链接单元格 5" xfId="160"/>
    <cellStyle name="链接单元格 6" xfId="161"/>
    <cellStyle name="千位分隔" xfId="162" builtinId="3"/>
    <cellStyle name="适中 2" xfId="163"/>
    <cellStyle name="适中 3" xfId="164"/>
    <cellStyle name="适中 4" xfId="165"/>
    <cellStyle name="适中 5" xfId="166"/>
    <cellStyle name="适中 6" xfId="167"/>
    <cellStyle name="输出 2" xfId="168"/>
    <cellStyle name="输出 3" xfId="169"/>
    <cellStyle name="输出 4" xfId="170"/>
    <cellStyle name="输出 5" xfId="171"/>
    <cellStyle name="输出 6" xfId="172"/>
    <cellStyle name="输入 2" xfId="173"/>
    <cellStyle name="输入 3" xfId="174"/>
    <cellStyle name="输入 4" xfId="175"/>
    <cellStyle name="输入 5" xfId="176"/>
    <cellStyle name="输入 6" xfId="177"/>
    <cellStyle name="着色 1" xfId="178"/>
    <cellStyle name="着色 1 2" xfId="179"/>
    <cellStyle name="着色 1 3" xfId="180"/>
    <cellStyle name="着色 1 4" xfId="181"/>
    <cellStyle name="着色 1 5" xfId="182"/>
    <cellStyle name="着色 2" xfId="183"/>
    <cellStyle name="着色 2 2" xfId="184"/>
    <cellStyle name="着色 2 3" xfId="185"/>
    <cellStyle name="着色 2 4" xfId="186"/>
    <cellStyle name="着色 2 5" xfId="187"/>
    <cellStyle name="着色 3" xfId="188"/>
    <cellStyle name="着色 3 2" xfId="189"/>
    <cellStyle name="着色 3 3" xfId="190"/>
    <cellStyle name="着色 3 4" xfId="191"/>
    <cellStyle name="着色 3 5" xfId="192"/>
    <cellStyle name="着色 4" xfId="193"/>
    <cellStyle name="着色 4 2" xfId="194"/>
    <cellStyle name="着色 4 3" xfId="195"/>
    <cellStyle name="着色 4 4" xfId="196"/>
    <cellStyle name="着色 4 5" xfId="197"/>
    <cellStyle name="着色 5" xfId="198"/>
    <cellStyle name="着色 5 2" xfId="199"/>
    <cellStyle name="着色 5 3" xfId="200"/>
    <cellStyle name="着色 5 4" xfId="201"/>
    <cellStyle name="着色 5 5" xfId="202"/>
    <cellStyle name="着色 6" xfId="203"/>
    <cellStyle name="着色 6 2" xfId="204"/>
    <cellStyle name="着色 6 3" xfId="205"/>
    <cellStyle name="着色 6 4" xfId="206"/>
    <cellStyle name="着色 6 5" xfId="207"/>
    <cellStyle name="注释 2" xfId="208"/>
    <cellStyle name="注释 3" xfId="209"/>
    <cellStyle name="注释 4" xfId="210"/>
    <cellStyle name="注释 5" xfId="211"/>
    <cellStyle name="注释 6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M17" sqref="M17"/>
    </sheetView>
  </sheetViews>
  <sheetFormatPr defaultRowHeight="12.75" x14ac:dyDescent="0.2"/>
  <cols>
    <col min="1" max="1" width="6.28515625" style="5" customWidth="1"/>
    <col min="2" max="2" width="11.28515625" style="5" customWidth="1"/>
    <col min="3" max="3" width="17" style="5" bestFit="1" customWidth="1"/>
    <col min="4" max="4" width="17" style="5" customWidth="1"/>
    <col min="5" max="5" width="0.28515625" style="5" hidden="1" customWidth="1"/>
    <col min="6" max="6" width="15.42578125" style="5" bestFit="1" customWidth="1"/>
    <col min="7" max="7" width="11.85546875" style="5" bestFit="1" customWidth="1"/>
    <col min="8" max="9" width="22.28515625" style="5" bestFit="1" customWidth="1"/>
    <col min="10" max="11" width="16.140625" style="5" bestFit="1" customWidth="1"/>
    <col min="12" max="12" width="13.140625" style="5" hidden="1" customWidth="1"/>
    <col min="13" max="13" width="15.85546875" style="5" customWidth="1"/>
    <col min="14" max="14" width="18.5703125" style="12" bestFit="1" customWidth="1"/>
    <col min="15" max="15" width="9.140625" style="5"/>
    <col min="16" max="17" width="13.28515625" style="5" bestFit="1" customWidth="1"/>
    <col min="18" max="16384" width="9.140625" style="5"/>
  </cols>
  <sheetData>
    <row r="1" spans="1:17" s="26" customFormat="1" ht="33" customHeight="1" x14ac:dyDescent="0.2">
      <c r="A1" s="42" t="s">
        <v>26</v>
      </c>
      <c r="B1" s="42"/>
      <c r="C1" s="42"/>
      <c r="D1" s="42"/>
      <c r="E1" s="42"/>
      <c r="F1" s="42"/>
      <c r="G1" s="42"/>
      <c r="H1" s="42"/>
      <c r="I1" s="24" t="s">
        <v>21</v>
      </c>
      <c r="J1" s="25"/>
      <c r="K1" s="25"/>
      <c r="L1" s="25"/>
      <c r="M1" s="25"/>
      <c r="N1" s="25"/>
    </row>
    <row r="2" spans="1:17" s="3" customFormat="1" ht="33.75" customHeight="1" thickBot="1" x14ac:dyDescent="0.25">
      <c r="A2" s="1"/>
      <c r="B2" s="1"/>
      <c r="C2" s="1"/>
      <c r="D2" s="1"/>
      <c r="E2" s="1"/>
      <c r="F2" s="1"/>
      <c r="G2" s="13" t="s">
        <v>6</v>
      </c>
      <c r="H2" s="14" t="s">
        <v>9</v>
      </c>
      <c r="I2" s="2" t="s">
        <v>22</v>
      </c>
      <c r="J2" s="1"/>
      <c r="K2" s="1"/>
      <c r="L2" s="1"/>
      <c r="M2" s="1"/>
      <c r="N2" s="1"/>
    </row>
    <row r="3" spans="1:17" s="31" customFormat="1" ht="30" customHeight="1" x14ac:dyDescent="0.2">
      <c r="A3" s="43" t="s">
        <v>10</v>
      </c>
      <c r="B3" s="45" t="s">
        <v>0</v>
      </c>
      <c r="C3" s="47" t="s">
        <v>11</v>
      </c>
      <c r="D3" s="47"/>
      <c r="E3" s="47"/>
      <c r="F3" s="48" t="s">
        <v>12</v>
      </c>
      <c r="G3" s="49"/>
      <c r="H3" s="49"/>
      <c r="I3" s="49"/>
      <c r="J3" s="49"/>
      <c r="K3" s="49"/>
      <c r="L3" s="49"/>
      <c r="M3" s="50"/>
      <c r="N3" s="37" t="s">
        <v>13</v>
      </c>
    </row>
    <row r="4" spans="1:17" s="31" customFormat="1" ht="30" customHeight="1" x14ac:dyDescent="0.2">
      <c r="A4" s="44"/>
      <c r="B4" s="46"/>
      <c r="C4" s="29" t="s">
        <v>14</v>
      </c>
      <c r="D4" s="21" t="s">
        <v>15</v>
      </c>
      <c r="E4" s="21" t="s">
        <v>16</v>
      </c>
      <c r="F4" s="21" t="s">
        <v>17</v>
      </c>
      <c r="G4" s="21" t="s">
        <v>18</v>
      </c>
      <c r="H4" s="28" t="s">
        <v>2</v>
      </c>
      <c r="I4" s="28" t="s">
        <v>3</v>
      </c>
      <c r="J4" s="28" t="s">
        <v>4</v>
      </c>
      <c r="K4" s="28" t="s">
        <v>5</v>
      </c>
      <c r="L4" s="21" t="s">
        <v>19</v>
      </c>
      <c r="M4" s="21" t="s">
        <v>23</v>
      </c>
      <c r="N4" s="38"/>
    </row>
    <row r="5" spans="1:17" s="4" customFormat="1" ht="30" customHeight="1" x14ac:dyDescent="0.2">
      <c r="A5" s="39" t="s">
        <v>20</v>
      </c>
      <c r="B5" s="40"/>
      <c r="C5" s="16">
        <f t="shared" ref="C5:K5" ca="1" si="0">SUM(C6:C6)</f>
        <v>9255.283505154639</v>
      </c>
      <c r="D5" s="16">
        <f t="shared" ca="1" si="0"/>
        <v>9255.283505154639</v>
      </c>
      <c r="E5" s="16">
        <f t="shared" si="0"/>
        <v>0</v>
      </c>
      <c r="F5" s="16">
        <f t="shared" ca="1" si="0"/>
        <v>1255.2835051546392</v>
      </c>
      <c r="G5" s="16">
        <f t="shared" ca="1" si="0"/>
        <v>92.783505154639172</v>
      </c>
      <c r="H5" s="16">
        <f t="shared" si="0"/>
        <v>600</v>
      </c>
      <c r="I5" s="16">
        <f t="shared" si="0"/>
        <v>150</v>
      </c>
      <c r="J5" s="16">
        <f t="shared" si="0"/>
        <v>37.5</v>
      </c>
      <c r="K5" s="16">
        <f t="shared" si="0"/>
        <v>375</v>
      </c>
      <c r="L5" s="16">
        <f t="shared" ref="L5:M5" si="1">SUM(L6:L6)</f>
        <v>0</v>
      </c>
      <c r="M5" s="16">
        <f t="shared" si="1"/>
        <v>0</v>
      </c>
      <c r="N5" s="20">
        <f>SUM(N6:N6)</f>
        <v>8000</v>
      </c>
    </row>
    <row r="6" spans="1:17" ht="30" customHeight="1" x14ac:dyDescent="0.2">
      <c r="A6" s="22" t="s">
        <v>1</v>
      </c>
      <c r="B6" s="23" t="s">
        <v>24</v>
      </c>
      <c r="C6" s="19">
        <f ca="1">IF((C6-H6-I6-J6-K6-M6-5000)&lt;=0,N6+H6+I6+J6+K6,N6+H6+I6+J6+K6+G6)</f>
        <v>9255.283505154639</v>
      </c>
      <c r="D6" s="32">
        <f ca="1">C6</f>
        <v>9255.283505154639</v>
      </c>
      <c r="E6" s="19">
        <v>0</v>
      </c>
      <c r="F6" s="19">
        <f ca="1">G6+H6+I6+J6+K6+L6</f>
        <v>1255.2835051546392</v>
      </c>
      <c r="G6" s="32">
        <f ca="1">MAX((C6-H6-I6-J6-K6-M6-5000)*3%,0)</f>
        <v>92.783505154639172</v>
      </c>
      <c r="H6" s="18">
        <v>600</v>
      </c>
      <c r="I6" s="18">
        <v>150</v>
      </c>
      <c r="J6" s="18">
        <v>37.5</v>
      </c>
      <c r="K6" s="18">
        <v>375</v>
      </c>
      <c r="L6" s="17"/>
      <c r="M6" s="17">
        <v>0</v>
      </c>
      <c r="N6" s="30">
        <v>8000</v>
      </c>
      <c r="Q6" s="6"/>
    </row>
    <row r="7" spans="1:17" s="10" customFormat="1" ht="18" customHeight="1" x14ac:dyDescent="0.2">
      <c r="A7" s="7"/>
      <c r="B7" s="7"/>
      <c r="C7" s="8" t="s">
        <v>25</v>
      </c>
      <c r="D7" s="9"/>
      <c r="F7" s="8"/>
      <c r="G7" s="9"/>
      <c r="H7" s="9"/>
      <c r="I7" s="9"/>
      <c r="J7" s="9"/>
      <c r="K7" s="9"/>
      <c r="N7" s="11"/>
    </row>
    <row r="8" spans="1:17" s="10" customFormat="1" ht="22.5" customHeight="1" x14ac:dyDescent="0.2">
      <c r="A8" s="7"/>
      <c r="B8" s="7"/>
      <c r="C8" s="8"/>
      <c r="D8" s="9"/>
      <c r="F8" s="8"/>
      <c r="G8" s="9"/>
      <c r="H8" s="9"/>
      <c r="I8" s="9"/>
      <c r="J8" s="9"/>
      <c r="K8" s="41" t="s">
        <v>7</v>
      </c>
      <c r="L8" s="41"/>
      <c r="M8" s="27"/>
      <c r="N8" s="11"/>
    </row>
    <row r="9" spans="1:17" s="10" customFormat="1" ht="18" customHeight="1" x14ac:dyDescent="0.2">
      <c r="A9" s="7"/>
      <c r="B9" s="7"/>
      <c r="C9" s="8"/>
      <c r="D9" s="9"/>
      <c r="F9" s="8"/>
      <c r="G9" s="9"/>
      <c r="H9" s="9"/>
      <c r="I9" s="9"/>
      <c r="J9" s="9"/>
      <c r="K9" s="9"/>
      <c r="N9" s="11"/>
    </row>
    <row r="10" spans="1:17" s="10" customFormat="1" ht="18" customHeight="1" x14ac:dyDescent="0.2">
      <c r="A10" s="7"/>
      <c r="B10" s="7"/>
      <c r="C10" s="8"/>
      <c r="D10" s="9"/>
      <c r="E10" s="15" t="s">
        <v>8</v>
      </c>
      <c r="F10" s="8"/>
      <c r="G10" s="9"/>
      <c r="H10" s="9"/>
      <c r="I10" s="9"/>
      <c r="J10" s="9"/>
      <c r="K10" s="9"/>
      <c r="N10" s="11"/>
    </row>
    <row r="11" spans="1:17" s="10" customFormat="1" ht="23.25" x14ac:dyDescent="0.2">
      <c r="A11" s="42" t="s">
        <v>27</v>
      </c>
      <c r="B11" s="42"/>
      <c r="C11" s="42"/>
      <c r="D11" s="42"/>
      <c r="E11" s="42"/>
      <c r="F11" s="42"/>
      <c r="G11" s="42"/>
      <c r="H11" s="42"/>
      <c r="I11" s="24" t="s">
        <v>21</v>
      </c>
      <c r="J11" s="25"/>
      <c r="K11" s="25"/>
      <c r="L11" s="25"/>
      <c r="M11" s="25"/>
      <c r="N11" s="25"/>
    </row>
    <row r="12" spans="1:17" s="10" customFormat="1" ht="15" thickBot="1" x14ac:dyDescent="0.25">
      <c r="A12" s="1"/>
      <c r="B12" s="1"/>
      <c r="C12" s="1"/>
      <c r="D12" s="1"/>
      <c r="E12" s="1"/>
      <c r="F12" s="1"/>
      <c r="G12" s="13" t="s">
        <v>6</v>
      </c>
      <c r="H12" s="13" t="s">
        <v>9</v>
      </c>
      <c r="I12" s="36" t="s">
        <v>22</v>
      </c>
      <c r="J12" s="1"/>
      <c r="K12" s="1"/>
      <c r="L12" s="1"/>
      <c r="M12" s="1"/>
      <c r="N12" s="1"/>
    </row>
    <row r="13" spans="1:17" ht="18.75" x14ac:dyDescent="0.2">
      <c r="A13" s="43" t="s">
        <v>10</v>
      </c>
      <c r="B13" s="45" t="s">
        <v>0</v>
      </c>
      <c r="C13" s="47" t="s">
        <v>11</v>
      </c>
      <c r="D13" s="47"/>
      <c r="E13" s="47"/>
      <c r="F13" s="48" t="s">
        <v>12</v>
      </c>
      <c r="G13" s="49"/>
      <c r="H13" s="49"/>
      <c r="I13" s="49"/>
      <c r="J13" s="49"/>
      <c r="K13" s="49"/>
      <c r="L13" s="49"/>
      <c r="M13" s="50"/>
      <c r="N13" s="37" t="s">
        <v>13</v>
      </c>
    </row>
    <row r="14" spans="1:17" ht="21" customHeight="1" x14ac:dyDescent="0.2">
      <c r="A14" s="44"/>
      <c r="B14" s="46"/>
      <c r="C14" s="35" t="s">
        <v>14</v>
      </c>
      <c r="D14" s="21" t="s">
        <v>15</v>
      </c>
      <c r="E14" s="21" t="s">
        <v>16</v>
      </c>
      <c r="F14" s="21" t="s">
        <v>17</v>
      </c>
      <c r="G14" s="21" t="s">
        <v>18</v>
      </c>
      <c r="H14" s="34" t="s">
        <v>2</v>
      </c>
      <c r="I14" s="34" t="s">
        <v>3</v>
      </c>
      <c r="J14" s="34" t="s">
        <v>4</v>
      </c>
      <c r="K14" s="34" t="s">
        <v>5</v>
      </c>
      <c r="L14" s="21" t="s">
        <v>19</v>
      </c>
      <c r="M14" s="21" t="s">
        <v>23</v>
      </c>
      <c r="N14" s="38"/>
    </row>
    <row r="15" spans="1:17" ht="27.75" customHeight="1" x14ac:dyDescent="0.2">
      <c r="A15" s="39" t="s">
        <v>20</v>
      </c>
      <c r="B15" s="40"/>
      <c r="C15" s="16">
        <f t="shared" ref="C15:M15" ca="1" si="2">SUM(C16:C16)</f>
        <v>9273.6111111111113</v>
      </c>
      <c r="D15" s="16">
        <f t="shared" ca="1" si="2"/>
        <v>9273.6111111111113</v>
      </c>
      <c r="E15" s="16">
        <f t="shared" si="2"/>
        <v>0</v>
      </c>
      <c r="F15" s="16">
        <f t="shared" ca="1" si="2"/>
        <v>1273.6111111111111</v>
      </c>
      <c r="G15" s="16">
        <f t="shared" ca="1" si="2"/>
        <v>111.11111111111114</v>
      </c>
      <c r="H15" s="16">
        <f t="shared" si="2"/>
        <v>600</v>
      </c>
      <c r="I15" s="16">
        <f t="shared" si="2"/>
        <v>150</v>
      </c>
      <c r="J15" s="16">
        <f t="shared" si="2"/>
        <v>37.5</v>
      </c>
      <c r="K15" s="16">
        <f t="shared" si="2"/>
        <v>375</v>
      </c>
      <c r="L15" s="16">
        <f t="shared" si="2"/>
        <v>0</v>
      </c>
      <c r="M15" s="16">
        <f t="shared" si="2"/>
        <v>2000</v>
      </c>
      <c r="N15" s="20">
        <f>SUM(N16:N16)</f>
        <v>8000</v>
      </c>
    </row>
    <row r="16" spans="1:17" ht="31.5" customHeight="1" x14ac:dyDescent="0.2">
      <c r="A16" s="22" t="s">
        <v>1</v>
      </c>
      <c r="B16" s="23" t="s">
        <v>24</v>
      </c>
      <c r="C16" s="19">
        <f ca="1">IF((C16-H16-I16-J16-K16-M16-5000)&lt;=0,N16+H16+I16+J16+K16,(N16+0.9*(H16+I16+J16+K16)-0.1*M16-500)/0.9)</f>
        <v>9273.6111111111113</v>
      </c>
      <c r="D16" s="32">
        <f ca="1">C16</f>
        <v>9273.6111111111113</v>
      </c>
      <c r="E16" s="17">
        <v>0</v>
      </c>
      <c r="F16" s="19">
        <f ca="1">G16+H16+I16+J16+K16+L16</f>
        <v>1273.6111111111111</v>
      </c>
      <c r="G16" s="32">
        <f ca="1">MAX((C16-H16-I16-J16-K16-M16-5000)*10%,0)</f>
        <v>111.11111111111114</v>
      </c>
      <c r="H16" s="18">
        <v>600</v>
      </c>
      <c r="I16" s="18">
        <v>150</v>
      </c>
      <c r="J16" s="18">
        <v>37.5</v>
      </c>
      <c r="K16" s="18">
        <v>375</v>
      </c>
      <c r="L16" s="17"/>
      <c r="M16" s="17">
        <v>2000</v>
      </c>
      <c r="N16" s="30">
        <v>8000</v>
      </c>
    </row>
    <row r="17" spans="1:14" x14ac:dyDescent="0.2">
      <c r="A17" s="7"/>
      <c r="B17" s="7"/>
      <c r="C17" s="8" t="s">
        <v>25</v>
      </c>
      <c r="D17" s="9"/>
      <c r="E17" s="10"/>
      <c r="F17" s="8"/>
      <c r="G17" s="9"/>
      <c r="H17" s="9"/>
      <c r="I17" s="9"/>
      <c r="J17" s="9"/>
      <c r="K17" s="9"/>
      <c r="L17" s="10"/>
      <c r="M17" s="10"/>
      <c r="N17" s="11"/>
    </row>
    <row r="18" spans="1:14" ht="15" x14ac:dyDescent="0.2">
      <c r="A18" s="7"/>
      <c r="B18" s="7"/>
      <c r="C18" s="8"/>
      <c r="D18" s="9"/>
      <c r="E18" s="10"/>
      <c r="F18" s="8"/>
      <c r="G18" s="9"/>
      <c r="H18" s="9"/>
      <c r="I18" s="9"/>
      <c r="J18" s="9"/>
      <c r="K18" s="41" t="s">
        <v>7</v>
      </c>
      <c r="L18" s="41"/>
      <c r="M18" s="33"/>
      <c r="N18" s="11"/>
    </row>
  </sheetData>
  <sheetProtection password="E45C" sheet="1" objects="1" scenarios="1"/>
  <mergeCells count="16">
    <mergeCell ref="N3:N4"/>
    <mergeCell ref="F3:M3"/>
    <mergeCell ref="A1:H1"/>
    <mergeCell ref="K8:L8"/>
    <mergeCell ref="A3:A4"/>
    <mergeCell ref="A5:B5"/>
    <mergeCell ref="B3:B4"/>
    <mergeCell ref="C3:E3"/>
    <mergeCell ref="N13:N14"/>
    <mergeCell ref="A15:B15"/>
    <mergeCell ref="K18:L18"/>
    <mergeCell ref="A11:H11"/>
    <mergeCell ref="A13:A14"/>
    <mergeCell ref="B13:B14"/>
    <mergeCell ref="C13:E13"/>
    <mergeCell ref="F13:M13"/>
  </mergeCells>
  <phoneticPr fontId="2" type="noConversion"/>
  <dataValidations count="2">
    <dataValidation type="list" allowBlank="1" showInputMessage="1" showErrorMessage="1" sqref="H2 H12">
      <formula1>"2026年,2027年,2028年"</formula1>
    </dataValidation>
    <dataValidation type="list" allowBlank="1" showInputMessage="1" showErrorMessage="1" sqref="I2 I12">
      <formula1>"1月,2月,3月,4月,5月,6月,7月,8月,9月,10月,11月,12月"</formula1>
    </dataValidation>
  </dataValidations>
  <pageMargins left="0.55118110236220474" right="0" top="0.59055118110236227" bottom="0.59055118110236227" header="0.51181102362204722" footer="0.51181102362204722"/>
  <pageSetup paperSize="9" scale="75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2026-08-07T08:39:34Z</cp:lastPrinted>
  <dcterms:created xsi:type="dcterms:W3CDTF">2023-06-29T02:51:25Z</dcterms:created>
  <dcterms:modified xsi:type="dcterms:W3CDTF">2026-08-20T09:02:44Z</dcterms:modified>
</cp:coreProperties>
</file>